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Zahid Farid\Desktop\"/>
    </mc:Choice>
  </mc:AlternateContent>
  <bookViews>
    <workbookView xWindow="1950" yWindow="1950" windowWidth="21600" windowHeight="11385"/>
  </bookViews>
  <sheets>
    <sheet name="xlookup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 a="1"/>
  <c r="J6" i="1" s="1"/>
  <c r="J5" i="1" a="1"/>
  <c r="J5" i="1" s="1"/>
  <c r="J16" i="1" l="1" a="1"/>
  <c r="J16" i="1"/>
  <c r="J15" i="1" a="1"/>
  <c r="J15" i="1" s="1"/>
  <c r="J14" i="1" a="1"/>
  <c r="J14" i="1" s="1"/>
  <c r="J13" i="1" a="1"/>
  <c r="J13" i="1" s="1"/>
  <c r="J17" i="1" a="1"/>
  <c r="J17" i="1" s="1"/>
  <c r="J11" i="1" a="1"/>
  <c r="J11" i="1" s="1"/>
  <c r="J9" i="1" a="1"/>
  <c r="J9" i="1" s="1"/>
  <c r="J8" i="1" a="1"/>
  <c r="J8" i="1" s="1"/>
  <c r="K12" i="1"/>
  <c r="K6" i="1"/>
  <c r="K5" i="1"/>
  <c r="K17" i="1"/>
  <c r="K16" i="1"/>
  <c r="K15" i="1"/>
  <c r="K9" i="1"/>
  <c r="K14" i="1"/>
  <c r="K11" i="1"/>
  <c r="K13" i="1"/>
  <c r="K7" i="1"/>
  <c r="K8" i="1"/>
  <c r="K10" i="1"/>
  <c r="J7" i="1" l="1" a="1"/>
  <c r="J7" i="1" s="1"/>
  <c r="J12" i="1" a="1"/>
  <c r="J12" i="1" s="1"/>
  <c r="J10" i="1" a="1"/>
  <c r="J10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<sst xmlns="http://schemas.openxmlformats.org/spreadsheetml/2006/main" count="45" uniqueCount="37">
  <si>
    <t>Sales Person</t>
  </si>
  <si>
    <t>No. Customers</t>
  </si>
  <si>
    <t>Joseph</t>
  </si>
  <si>
    <t>John</t>
  </si>
  <si>
    <t>Josh</t>
  </si>
  <si>
    <t>Jamie</t>
  </si>
  <si>
    <t>Jackie</t>
  </si>
  <si>
    <t>Johnson</t>
  </si>
  <si>
    <t>Jonathan</t>
  </si>
  <si>
    <t>Jagjit</t>
  </si>
  <si>
    <t>Jairam</t>
  </si>
  <si>
    <t>Jessy</t>
  </si>
  <si>
    <t>Javed</t>
  </si>
  <si>
    <t>Jimmy</t>
  </si>
  <si>
    <t>Juno</t>
  </si>
  <si>
    <t>Lookup</t>
  </si>
  <si>
    <t>Answer</t>
  </si>
  <si>
    <t>Formula</t>
  </si>
  <si>
    <t>Net Sales</t>
  </si>
  <si>
    <t>Profit / Loss</t>
  </si>
  <si>
    <t>Question</t>
  </si>
  <si>
    <t>What is the net sales?</t>
  </si>
  <si>
    <t>Whose sales are this?</t>
  </si>
  <si>
    <t>Who has most sales?</t>
  </si>
  <si>
    <t>Who has this many customers?</t>
  </si>
  <si>
    <t>Who is the last person to have this many customers?</t>
  </si>
  <si>
    <t>Whose sales are closest to this number, but not more?</t>
  </si>
  <si>
    <t>Ju</t>
  </si>
  <si>
    <t>What is the profit of person whose name begins with this?</t>
  </si>
  <si>
    <t>Who has least sales?</t>
  </si>
  <si>
    <t>Chandoo</t>
  </si>
  <si>
    <t>What is the sales for very last person?</t>
  </si>
  <si>
    <t>Who is the very last person?</t>
  </si>
  <si>
    <t>What is H11 for Johnson?</t>
  </si>
  <si>
    <t>Karl</t>
  </si>
  <si>
    <t>What is the Net Sales for second person with this name?</t>
  </si>
  <si>
    <t xml:space="preserve"> First brush with XLOOKUP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</si>
</sst>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24"/>
      <color theme="1"/>
      <name val="Segoe UI Light"/>
      <family val="2"/>
    </font>
    <font>
      <sz val="24"/>
      <color theme="8" tint="0.7999816888943144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3" borderId="1" xfId="0" applyFill="1" applyBorder="1" applyAlignment="1">
      <alignment horizontal="center" vertical="top"/>
    </xf>
    <xf numFmtId="0" fontId="0" fillId="3" borderId="1" xfId="0" applyFill="1" applyBorder="1" applyAlignment="1">
      <alignment vertical="top"/>
    </xf>
    <xf numFmtId="0" fontId="0" fillId="3" borderId="1" xfId="0" applyFill="1" applyBorder="1" applyAlignment="1">
      <alignment vertical="top" wrapText="1"/>
    </xf>
    <xf numFmtId="0" fontId="0" fillId="0" borderId="3" xfId="0" applyBorder="1"/>
    <xf numFmtId="0" fontId="0" fillId="0" borderId="6" xfId="0" applyBorder="1"/>
    <xf numFmtId="0" fontId="0" fillId="0" borderId="8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0" borderId="0" xfId="0" applyFont="1" applyFill="1"/>
    <xf numFmtId="0" fontId="2" fillId="0" borderId="0" xfId="0" applyFont="1" applyFill="1" applyAlignment="1">
      <alignment horizontal="center" vertical="center"/>
    </xf>
    <xf numFmtId="0" fontId="4" fillId="4" borderId="0" xfId="0" applyFont="1" applyFill="1" applyBorder="1" applyAlignment="1">
      <alignment vertical="center"/>
    </xf>
    <xf numFmtId="0" fontId="1" fillId="5" borderId="0" xfId="0" applyFont="1" applyFill="1"/>
  </cellXfs>
  <cellStyles count="1">
    <cellStyle name="Normal" xfId="0" builtinId="0"/>
  </cellStyles>
  <dxfs count="8"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sales" displayName="sales" ref="B4:E22" totalsRowShown="0" headerRowDxfId="4" headerRowBorderDxfId="6" tableBorderDxfId="7" totalsRowBorderDxfId="5">
  <tableColumns count="4">
    <tableColumn id="1" name="Sales Person" dataDxfId="3"/>
    <tableColumn id="2" name="No. Customers" dataDxfId="2"/>
    <tableColumn id="3" name="Net Sales" dataDxfId="1"/>
    <tableColumn id="4" name="Profit / Los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showGridLines="0" tabSelected="1" workbookViewId="0">
      <selection activeCell="B2" sqref="B2"/>
    </sheetView>
  </sheetViews>
  <sheetFormatPr defaultRowHeight="15" x14ac:dyDescent="0.25"/>
  <cols>
    <col min="1" max="1" width="3.28515625" customWidth="1"/>
    <col min="2" max="2" width="12.140625" bestFit="1" customWidth="1"/>
    <col min="3" max="3" width="16.42578125" bestFit="1" customWidth="1"/>
    <col min="4" max="4" width="12.42578125" bestFit="1" customWidth="1"/>
    <col min="5" max="5" width="14.5703125" bestFit="1" customWidth="1"/>
    <col min="6" max="6" width="4.28515625" customWidth="1"/>
    <col min="7" max="7" width="4.5703125" customWidth="1"/>
    <col min="8" max="8" width="11" customWidth="1"/>
    <col min="9" max="9" width="55.5703125" customWidth="1"/>
    <col min="11" max="11" width="161.140625" customWidth="1"/>
    <col min="17" max="17" width="25.85546875" bestFit="1" customWidth="1"/>
  </cols>
  <sheetData>
    <row r="1" spans="1:11" s="17" customFormat="1" ht="46.5" customHeight="1" x14ac:dyDescent="0.7">
      <c r="A1" s="20"/>
      <c r="B1" s="19" t="s">
        <v>36</v>
      </c>
      <c r="C1" s="19"/>
      <c r="D1" s="19"/>
      <c r="E1" s="19"/>
      <c r="K1" s="18"/>
    </row>
    <row r="4" spans="1:11" x14ac:dyDescent="0.25">
      <c r="B4" s="8" t="s">
        <v>0</v>
      </c>
      <c r="C4" s="11" t="s">
        <v>1</v>
      </c>
      <c r="D4" s="11" t="s">
        <v>18</v>
      </c>
      <c r="E4" s="12" t="s">
        <v>19</v>
      </c>
      <c r="G4" s="1"/>
      <c r="H4" s="2" t="s">
        <v>15</v>
      </c>
      <c r="I4" s="1" t="s">
        <v>20</v>
      </c>
      <c r="J4" s="2" t="s">
        <v>16</v>
      </c>
      <c r="K4" s="1" t="s">
        <v>17</v>
      </c>
    </row>
    <row r="5" spans="1:11" x14ac:dyDescent="0.25">
      <c r="B5" s="9" t="s">
        <v>2</v>
      </c>
      <c r="C5" s="13">
        <v>8</v>
      </c>
      <c r="D5" s="13">
        <v>1592</v>
      </c>
      <c r="E5" s="14">
        <v>563</v>
      </c>
      <c r="G5" s="3">
        <v>1</v>
      </c>
      <c r="H5" s="3" t="s">
        <v>6</v>
      </c>
      <c r="I5" s="4" t="s">
        <v>21</v>
      </c>
      <c r="J5" s="3" cm="1">
        <f t="array" ref="J5">_xlfn.XLOOKUP(H5,sales[Sales Person],sales[Net Sales])</f>
        <v>1610</v>
      </c>
      <c r="K5" s="4" t="str">
        <f ca="1">_xlfn.FORMULATEXT(J5)</f>
        <v>{=_xlfn.XLOOKUP(H5,sales[Sales Person],sales[Net Sales])}</v>
      </c>
    </row>
    <row r="6" spans="1:11" x14ac:dyDescent="0.25">
      <c r="B6" s="9" t="s">
        <v>3</v>
      </c>
      <c r="C6" s="13">
        <v>8</v>
      </c>
      <c r="D6" s="13">
        <v>1088</v>
      </c>
      <c r="E6" s="14">
        <v>397</v>
      </c>
      <c r="G6" s="5">
        <v>2</v>
      </c>
      <c r="H6" s="5">
        <v>2133</v>
      </c>
      <c r="I6" s="6" t="s">
        <v>22</v>
      </c>
      <c r="J6" s="5" t="str" cm="1">
        <f t="array" ref="J6">_xlfn.XLOOKUP(H6,sales[Net Sales],sales[Sales Person])</f>
        <v>Jamie</v>
      </c>
      <c r="K6" s="6" t="str">
        <f ca="1">_xlfn.FORMULATEXT(J6)</f>
        <v>{=_xlfn.XLOOKUP(H6,sales[Net Sales],sales[Sales Person])}</v>
      </c>
    </row>
    <row r="7" spans="1:11" x14ac:dyDescent="0.25">
      <c r="B7" s="9" t="s">
        <v>4</v>
      </c>
      <c r="C7" s="13">
        <v>8</v>
      </c>
      <c r="D7" s="13">
        <v>1680</v>
      </c>
      <c r="E7" s="14">
        <v>753</v>
      </c>
      <c r="G7" s="3">
        <v>3</v>
      </c>
      <c r="H7" s="3"/>
      <c r="I7" s="4" t="s">
        <v>23</v>
      </c>
      <c r="J7" s="3" t="str" cm="1">
        <f t="array" ref="J7">_xlfn.XLOOKUP(MAX(sales[Net Sales]),sales[Net Sales],sales[Sales Person])</f>
        <v>Jamie</v>
      </c>
      <c r="K7" s="4" t="str">
        <f ca="1">_xlfn.FORMULATEXT(J7)</f>
        <v>{=_xlfn.XLOOKUP(MAX(sales[Net Sales]),sales[Net Sales],sales[Sales Person])}</v>
      </c>
    </row>
    <row r="8" spans="1:11" x14ac:dyDescent="0.25">
      <c r="B8" s="9" t="s">
        <v>5</v>
      </c>
      <c r="C8" s="13">
        <v>9</v>
      </c>
      <c r="D8" s="13">
        <v>2133</v>
      </c>
      <c r="E8" s="14">
        <v>923</v>
      </c>
      <c r="G8" s="5">
        <v>4</v>
      </c>
      <c r="H8" s="5">
        <v>8</v>
      </c>
      <c r="I8" s="6" t="s">
        <v>24</v>
      </c>
      <c r="J8" s="5" t="str" cm="1">
        <f t="array" ref="J8">_xlfn.XLOOKUP(H8,sales[No. Customers],sales[Sales Person])</f>
        <v>Joseph</v>
      </c>
      <c r="K8" s="6" t="str">
        <f t="shared" ref="K8:K16" ca="1" si="0">_xlfn.FORMULATEXT(J8)</f>
        <v>{=_xlfn.XLOOKUP(H8,sales[No. Customers],sales[Sales Person])}</v>
      </c>
    </row>
    <row r="9" spans="1:11" x14ac:dyDescent="0.25">
      <c r="B9" s="9" t="s">
        <v>6</v>
      </c>
      <c r="C9" s="13">
        <v>10</v>
      </c>
      <c r="D9" s="13">
        <v>1610</v>
      </c>
      <c r="E9" s="14">
        <v>579</v>
      </c>
      <c r="G9" s="3">
        <v>5</v>
      </c>
      <c r="H9" s="3">
        <v>8</v>
      </c>
      <c r="I9" s="4" t="s">
        <v>25</v>
      </c>
      <c r="J9" s="3" t="str" cm="1">
        <f t="array" ref="J9">_xlfn.XLOOKUP(H9,sales[No. Customers],sales[Sales Person],0,-1)</f>
        <v>Jamie</v>
      </c>
      <c r="K9" s="4" t="str">
        <f t="shared" ca="1" si="0"/>
        <v>{=_xlfn.XLOOKUP(H9,sales[No. Customers],sales[Sales Person],0,-1)}</v>
      </c>
    </row>
    <row r="10" spans="1:11" x14ac:dyDescent="0.25">
      <c r="B10" s="9" t="s">
        <v>7</v>
      </c>
      <c r="C10" s="13">
        <v>10</v>
      </c>
      <c r="D10" s="13">
        <v>1540</v>
      </c>
      <c r="E10" s="14">
        <v>570</v>
      </c>
      <c r="G10" s="5">
        <v>6</v>
      </c>
      <c r="H10" s="5">
        <v>1800</v>
      </c>
      <c r="I10" s="6" t="s">
        <v>26</v>
      </c>
      <c r="J10" s="5" t="str" cm="1">
        <f t="array" ref="J10">_xlfn.XLOOKUP(H10,sales[Net Sales],sales[Sales Person],-1)</f>
        <v>Jagjit</v>
      </c>
      <c r="K10" s="6" t="str">
        <f t="shared" ca="1" si="0"/>
        <v>{=_xlfn.XLOOKUP(H10,sales[Net Sales],sales[Sales Person],-1)}</v>
      </c>
    </row>
    <row r="11" spans="1:11" x14ac:dyDescent="0.25">
      <c r="B11" s="9" t="s">
        <v>8</v>
      </c>
      <c r="C11" s="13">
        <v>7</v>
      </c>
      <c r="D11" s="13">
        <v>1316</v>
      </c>
      <c r="E11" s="14">
        <v>428</v>
      </c>
      <c r="G11" s="3">
        <v>7</v>
      </c>
      <c r="H11" s="3" t="s">
        <v>27</v>
      </c>
      <c r="I11" s="4" t="s">
        <v>28</v>
      </c>
      <c r="J11" s="3" cm="1">
        <f t="array" ref="J11">_xlfn.XLOOKUP(H11&amp;"*",sales[Sales Person],sales[Profit / Loss],2)</f>
        <v>1023</v>
      </c>
      <c r="K11" s="4" t="str">
        <f t="shared" ca="1" si="0"/>
        <v>{=_xlfn.XLOOKUP(H11&amp;"*",sales[Sales Person],sales[Profit / Loss],2)}</v>
      </c>
    </row>
    <row r="12" spans="1:11" x14ac:dyDescent="0.25">
      <c r="B12" s="9" t="s">
        <v>9</v>
      </c>
      <c r="C12" s="13">
        <v>7</v>
      </c>
      <c r="D12" s="13">
        <v>1799</v>
      </c>
      <c r="E12" s="14">
        <v>709</v>
      </c>
      <c r="G12" s="5">
        <v>8</v>
      </c>
      <c r="H12" s="5"/>
      <c r="I12" s="6" t="s">
        <v>29</v>
      </c>
      <c r="J12" s="5" t="str" cm="1">
        <f t="array" ref="J12">_xlfn.XLOOKUP(0,sales[Net Sales],sales[Sales Person],1)</f>
        <v>Jimmy</v>
      </c>
      <c r="K12" s="6" t="str">
        <f t="shared" ca="1" si="0"/>
        <v>{=_xlfn.XLOOKUP(0,sales[Net Sales],sales[Sales Person],1)}</v>
      </c>
    </row>
    <row r="13" spans="1:11" x14ac:dyDescent="0.25">
      <c r="B13" s="9" t="s">
        <v>10</v>
      </c>
      <c r="C13" s="13">
        <v>8</v>
      </c>
      <c r="D13" s="13">
        <v>1624</v>
      </c>
      <c r="E13" s="14">
        <v>621</v>
      </c>
      <c r="G13" s="3">
        <v>9</v>
      </c>
      <c r="H13" s="3"/>
      <c r="I13" s="4" t="s">
        <v>31</v>
      </c>
      <c r="J13" s="3" cm="1">
        <f t="array" ref="J13">_xlfn.XLOOKUP("*",sales[Sales Person],sales[Net Sales],2,-1)</f>
        <v>1415</v>
      </c>
      <c r="K13" s="4" t="str">
        <f t="shared" ca="1" si="0"/>
        <v>{=_xlfn.XLOOKUP("*",sales[Sales Person],sales[Net Sales],2,-1)}</v>
      </c>
    </row>
    <row r="14" spans="1:11" x14ac:dyDescent="0.25">
      <c r="B14" s="9" t="s">
        <v>11</v>
      </c>
      <c r="C14" s="13">
        <v>6</v>
      </c>
      <c r="D14" s="13">
        <v>726</v>
      </c>
      <c r="E14" s="14">
        <v>236</v>
      </c>
      <c r="G14" s="5">
        <v>10</v>
      </c>
      <c r="H14" s="5"/>
      <c r="I14" s="6" t="s">
        <v>32</v>
      </c>
      <c r="J14" s="5" t="str" cm="1">
        <f t="array" ref="J14">_xlfn.XLOOKUP("*",sales[Sales Person], sales[Sales Person],2,-1)</f>
        <v>Karl</v>
      </c>
      <c r="K14" s="6" t="str">
        <f t="shared" ca="1" si="0"/>
        <v>{=_xlfn.XLOOKUP("*",sales[Sales Person], sales[Sales Person],2,-1)}</v>
      </c>
    </row>
    <row r="15" spans="1:11" x14ac:dyDescent="0.25">
      <c r="B15" s="9" t="s">
        <v>12</v>
      </c>
      <c r="C15" s="13">
        <v>9</v>
      </c>
      <c r="D15" s="13">
        <v>2277</v>
      </c>
      <c r="E15" s="14">
        <v>966</v>
      </c>
      <c r="G15" s="3">
        <v>11</v>
      </c>
      <c r="H15" s="3" t="s">
        <v>18</v>
      </c>
      <c r="I15" s="4" t="s">
        <v>33</v>
      </c>
      <c r="J15" s="3" cm="1">
        <f t="array" ref="J15">_xlfn.XLOOKUP("Johnson",sales[Sales Person],_xlfn.XLOOKUP(H15,sales[#Headers],sales[]))</f>
        <v>1540</v>
      </c>
      <c r="K15" s="4" t="str">
        <f t="shared" ca="1" si="0"/>
        <v>{=_xlfn.XLOOKUP("Johnson",sales[Sales Person],_xlfn.XLOOKUP(H15,sales[#Headers],sales))}</v>
      </c>
    </row>
    <row r="16" spans="1:11" x14ac:dyDescent="0.25">
      <c r="B16" s="9" t="s">
        <v>13</v>
      </c>
      <c r="C16" s="13">
        <v>6</v>
      </c>
      <c r="D16" s="13">
        <v>714</v>
      </c>
      <c r="E16" s="14">
        <v>221</v>
      </c>
      <c r="G16" s="5">
        <v>12</v>
      </c>
      <c r="H16" s="5" t="s">
        <v>5</v>
      </c>
      <c r="I16" s="6" t="s">
        <v>35</v>
      </c>
      <c r="J16" s="5" cm="1">
        <f t="array" ref="J16">_xlfn.XLOOKUP(H16&amp;"2",_xlfn._xlws.FILTER(sales[Sales Person],sales[Sales Person]=H16)&amp;_xlfn.SEQUENCE(3),_xlfn._xlws.FILTER(sales[Net Sales],sales[Sales Person]=H16))</f>
        <v>2724</v>
      </c>
      <c r="K16" s="7" t="str">
        <f t="shared" ca="1" si="0"/>
        <v>{=_xlfn.XLOOKUP(H16&amp;"2",_xlfn._xlws.FILTER(sales[Sales Person],sales[Sales Person]=H16)&amp;_xlfn.SEQUENCE(3),_xlfn._xlws.FILTER(sales[Net Sales],sales[Sales Person]=H16))}</v>
      </c>
    </row>
    <row r="17" spans="2:11" x14ac:dyDescent="0.25">
      <c r="B17" s="9" t="s">
        <v>14</v>
      </c>
      <c r="C17" s="13">
        <v>9</v>
      </c>
      <c r="D17" s="13">
        <v>2682</v>
      </c>
      <c r="E17" s="14">
        <v>1023</v>
      </c>
      <c r="G17" s="3">
        <v>13</v>
      </c>
      <c r="H17" s="3" t="s">
        <v>30</v>
      </c>
      <c r="I17" s="4" t="s">
        <v>21</v>
      </c>
      <c r="J17" s="3" t="e" cm="1">
        <f t="array" ref="J17">_xlfn.XLOOKUP(H17,sales[Sales Person],sales[Net Sales])</f>
        <v>#N/A</v>
      </c>
      <c r="K17" s="4" t="str">
        <f ca="1">_xlfn.FORMULATEXT(J17)</f>
        <v>{=_xlfn.XLOOKUP(H17,sales[Sales Person],sales[Net Sales])}</v>
      </c>
    </row>
    <row r="18" spans="2:11" x14ac:dyDescent="0.25">
      <c r="B18" s="9" t="s">
        <v>5</v>
      </c>
      <c r="C18" s="13">
        <v>8</v>
      </c>
      <c r="D18" s="13">
        <v>2724</v>
      </c>
      <c r="E18" s="14">
        <v>1498</v>
      </c>
    </row>
    <row r="19" spans="2:11" x14ac:dyDescent="0.25">
      <c r="B19" s="9" t="s">
        <v>12</v>
      </c>
      <c r="C19" s="13">
        <v>9</v>
      </c>
      <c r="D19" s="13">
        <v>1779</v>
      </c>
      <c r="E19" s="14">
        <v>551</v>
      </c>
    </row>
    <row r="20" spans="2:11" x14ac:dyDescent="0.25">
      <c r="B20" s="9" t="s">
        <v>5</v>
      </c>
      <c r="C20" s="13">
        <v>11</v>
      </c>
      <c r="D20" s="13">
        <v>1497</v>
      </c>
      <c r="E20" s="14">
        <v>554</v>
      </c>
    </row>
    <row r="21" spans="2:11" x14ac:dyDescent="0.25">
      <c r="B21" s="9" t="s">
        <v>7</v>
      </c>
      <c r="C21" s="13">
        <v>12</v>
      </c>
      <c r="D21" s="13">
        <v>2652</v>
      </c>
      <c r="E21" s="14">
        <v>1379</v>
      </c>
    </row>
    <row r="22" spans="2:11" x14ac:dyDescent="0.25">
      <c r="B22" s="10" t="s">
        <v>34</v>
      </c>
      <c r="C22" s="15">
        <v>7</v>
      </c>
      <c r="D22" s="15">
        <v>1415</v>
      </c>
      <c r="E22" s="16">
        <v>792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xlookup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Derry Hill</dc:creator>
  <cp:lastModifiedBy>Zahid Farid</cp:lastModifiedBy>
  <dcterms:created xsi:type="dcterms:W3CDTF">2017-05-18T22:37:17Z</dcterms:created>
  <dcterms:modified xsi:type="dcterms:W3CDTF">2021-07-18T17:05:12Z</dcterms:modified>
</cp:coreProperties>
</file>